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1" l="1"/>
  <c r="B51" i="1"/>
  <c r="C53" i="1"/>
  <c r="C52" i="1"/>
  <c r="C51" i="1"/>
  <c r="C45" i="1"/>
  <c r="D53" i="1"/>
  <c r="D52" i="1"/>
  <c r="D51" i="1"/>
  <c r="D45" i="1"/>
  <c r="E53" i="1"/>
  <c r="E52" i="1"/>
  <c r="E51" i="1"/>
  <c r="E45" i="1"/>
  <c r="G53" i="1"/>
  <c r="G51" i="1"/>
  <c r="G48" i="1"/>
  <c r="G46" i="1"/>
  <c r="G45" i="1"/>
  <c r="G44" i="1"/>
  <c r="H53" i="1"/>
  <c r="H51" i="1"/>
  <c r="H48" i="1"/>
  <c r="H46" i="1"/>
  <c r="H45" i="1"/>
  <c r="H44" i="1"/>
  <c r="I53" i="1"/>
  <c r="I51" i="1"/>
  <c r="I48" i="1"/>
  <c r="I46" i="1"/>
  <c r="I45" i="1"/>
  <c r="I44" i="1"/>
  <c r="C25" i="1" l="1"/>
  <c r="B18" i="1"/>
  <c r="B16" i="1"/>
  <c r="B15" i="1"/>
  <c r="B14" i="1"/>
  <c r="B13" i="1"/>
  <c r="B12" i="1"/>
  <c r="C11" i="1"/>
  <c r="F49" i="1" l="1"/>
  <c r="B28" i="1" l="1"/>
  <c r="B32" i="1" l="1"/>
  <c r="G43" i="1" l="1"/>
  <c r="C44" i="1"/>
  <c r="C41" i="1"/>
  <c r="G25" i="1"/>
  <c r="G11" i="1"/>
  <c r="I25" i="1" l="1"/>
  <c r="D46" i="1" l="1"/>
  <c r="E46" i="1"/>
  <c r="F46" i="1"/>
  <c r="C46" i="1"/>
  <c r="D43" i="1"/>
  <c r="E43" i="1"/>
  <c r="F42" i="1"/>
  <c r="G42" i="1"/>
  <c r="H42" i="1"/>
  <c r="I42" i="1"/>
  <c r="D42" i="1"/>
  <c r="E42" i="1"/>
  <c r="C42" i="1"/>
  <c r="C43" i="1"/>
  <c r="F53" i="1" l="1"/>
  <c r="F45" i="1" l="1"/>
  <c r="D41" i="1"/>
  <c r="E41" i="1"/>
  <c r="F41" i="1"/>
  <c r="G41" i="1"/>
  <c r="H41" i="1"/>
  <c r="I41" i="1"/>
  <c r="F43" i="1"/>
  <c r="H43" i="1"/>
  <c r="I43" i="1"/>
  <c r="D44" i="1"/>
  <c r="E44" i="1"/>
  <c r="F44" i="1"/>
  <c r="F48" i="1"/>
  <c r="F50" i="1"/>
  <c r="F51" i="1"/>
  <c r="F52" i="1"/>
  <c r="B38" i="1"/>
  <c r="B37" i="1"/>
  <c r="B36" i="1"/>
  <c r="B35" i="1"/>
  <c r="B34" i="1"/>
  <c r="B33" i="1"/>
  <c r="B31" i="1"/>
  <c r="B30" i="1"/>
  <c r="B29" i="1"/>
  <c r="B27" i="1"/>
  <c r="B26" i="1"/>
  <c r="H25" i="1"/>
  <c r="F25" i="1"/>
  <c r="E25" i="1"/>
  <c r="D25" i="1"/>
  <c r="B24" i="1"/>
  <c r="B23" i="1"/>
  <c r="B22" i="1"/>
  <c r="B21" i="1"/>
  <c r="B20" i="1"/>
  <c r="B19" i="1"/>
  <c r="B17" i="1"/>
  <c r="I11" i="1"/>
  <c r="H11" i="1"/>
  <c r="F11" i="1"/>
  <c r="E11" i="1"/>
  <c r="D11" i="1"/>
  <c r="C40" i="1" l="1"/>
  <c r="B25" i="1"/>
  <c r="B52" i="1"/>
  <c r="B46" i="1"/>
  <c r="H40" i="1"/>
  <c r="E40" i="1"/>
  <c r="I40" i="1"/>
  <c r="B44" i="1"/>
  <c r="G40" i="1"/>
  <c r="B42" i="1"/>
  <c r="D40" i="1"/>
  <c r="B43" i="1"/>
  <c r="F40" i="1"/>
  <c r="B41" i="1"/>
  <c r="B45" i="1"/>
  <c r="B53" i="1"/>
  <c r="B48" i="1"/>
  <c r="B49" i="1"/>
  <c r="B50" i="1"/>
  <c r="B11" i="1"/>
</calcChain>
</file>

<file path=xl/sharedStrings.xml><?xml version="1.0" encoding="utf-8"?>
<sst xmlns="http://schemas.openxmlformats.org/spreadsheetml/2006/main" count="99" uniqueCount="46">
  <si>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</si>
  <si>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</si>
  <si>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</si>
  <si>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</si>
  <si>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</si>
  <si>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</si>
  <si>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</si>
  <si>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</si>
  <si>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</si>
  <si>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</si>
  <si>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</si>
  <si>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</si>
  <si>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</si>
  <si>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</si>
  <si>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</si>
  <si>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</si>
  <si>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</si>
  <si>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</si>
  <si>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</si>
  <si>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</si>
  <si>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</si>
  <si>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</si>
  <si>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</si>
  <si>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</si>
  <si>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..</t>
  </si>
  <si>
    <t>(1)  Son obras que continúan el proceso constructivo.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</si>
  <si>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</si>
  <si>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</si>
  <si>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</si>
  <si>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</si>
  <si>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</si>
  <si>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NOTA: Obras que iniciaron, continuaron y culminaron el proceso de construcción en el período de referencia. La diferencia en algunos datos publicados, </t>
  </si>
  <si>
    <t xml:space="preserve">           anteriormente, se debe a cambios de diseño efectuados por los informantes.</t>
  </si>
  <si>
    <t>2022 (P)</t>
  </si>
  <si>
    <t>2022/21</t>
  </si>
  <si>
    <t xml:space="preserve"> </t>
  </si>
  <si>
    <t>(3)  Incluye cuartos de alquiler y  adosadas.</t>
  </si>
  <si>
    <t xml:space="preserve"> SEGÚN AÑO Y TIPO DE EDIFICACIÓN: TERCER  TRIMESTRE 2021-22</t>
  </si>
  <si>
    <t>(2)  Se refiere a las unidades  de  viviendas,  locales  comerciales y oficinas  que  contiene un  centro comercial,   salones  en un centro educativo, habitaciones en un</t>
  </si>
  <si>
    <t xml:space="preserve">      hotel, etc.</t>
  </si>
  <si>
    <t>(4)  Incluye edificaciones destinadas a albergues, estacionamientos,  galeras  para criaderos y ceba de animales, clubes, salas de reuniones,  cines, teatros, estadios</t>
  </si>
  <si>
    <t xml:space="preserve">      deportivos y otros para el esparcimiento. </t>
  </si>
  <si>
    <t>Fuente: Constructoras, inmobiliarias y personas particulares.</t>
  </si>
  <si>
    <t xml:space="preserve"> ..   Dato no aplicable al grupo o categoría.</t>
  </si>
  <si>
    <t xml:space="preserve"> -    Cantidad nula o cero.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</si>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</sst>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164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164" fontId="2" fillId="2" borderId="11" xfId="3" applyNumberFormat="1" applyFont="1" applyFill="1" applyBorder="1" applyAlignment="1"/>
    <xf numFmtId="164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164" fontId="2" fillId="2" borderId="12" xfId="3" applyNumberFormat="1" applyFont="1" applyFill="1" applyBorder="1" applyAlignment="1"/>
    <xf numFmtId="164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164" fontId="3" fillId="0" borderId="6" xfId="3" applyNumberFormat="1" applyFont="1" applyFill="1" applyBorder="1" applyAlignment="1"/>
    <xf numFmtId="164" fontId="3" fillId="0" borderId="11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zoomScaleSheetLayoutView="100" workbookViewId="0">
      <selection activeCell="C65" sqref="C65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4.42578125" style="2" customWidth="1"/>
    <col min="7" max="7" width="13.85546875" style="2" customWidth="1"/>
    <col min="8" max="8" width="13.7109375" style="2" customWidth="1"/>
    <col min="9" max="9" width="14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1" t="s">
        <v>27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28</v>
      </c>
      <c r="B2" s="42"/>
      <c r="C2" s="42"/>
      <c r="D2" s="42"/>
      <c r="E2" s="42"/>
      <c r="F2" s="42"/>
      <c r="G2" s="42"/>
      <c r="H2" s="42"/>
      <c r="I2" s="42"/>
    </row>
    <row r="3" spans="1:10" x14ac:dyDescent="0.2">
      <c r="A3" s="41" t="s">
        <v>29</v>
      </c>
      <c r="B3" s="41"/>
      <c r="C3" s="41"/>
      <c r="D3" s="41"/>
      <c r="E3" s="41"/>
      <c r="F3" s="41"/>
      <c r="G3" s="41"/>
      <c r="H3" s="41"/>
      <c r="I3" s="41"/>
    </row>
    <row r="4" spans="1:10" ht="6.75" customHeight="1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10" x14ac:dyDescent="0.2">
      <c r="A5" s="45" t="s">
        <v>30</v>
      </c>
      <c r="B5" s="45"/>
      <c r="C5" s="45"/>
      <c r="D5" s="45"/>
      <c r="E5" s="45"/>
      <c r="F5" s="45"/>
      <c r="G5" s="45"/>
      <c r="H5" s="45"/>
      <c r="I5" s="45"/>
    </row>
    <row r="6" spans="1:10" ht="12.75" customHeight="1" x14ac:dyDescent="0.2">
      <c r="A6" s="45" t="s">
        <v>37</v>
      </c>
      <c r="B6" s="45"/>
      <c r="C6" s="45"/>
      <c r="D6" s="45"/>
      <c r="E6" s="45"/>
      <c r="F6" s="45"/>
      <c r="G6" s="45"/>
      <c r="H6" s="45"/>
      <c r="I6" s="45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6" t="s">
        <v>0</v>
      </c>
      <c r="B8" s="49" t="s">
        <v>1</v>
      </c>
      <c r="C8" s="52" t="s">
        <v>2</v>
      </c>
      <c r="D8" s="53"/>
      <c r="E8" s="53"/>
      <c r="F8" s="53"/>
      <c r="G8" s="54" t="s">
        <v>3</v>
      </c>
      <c r="H8" s="54"/>
      <c r="I8" s="55"/>
      <c r="J8" s="27"/>
    </row>
    <row r="9" spans="1:10" s="4" customFormat="1" ht="40.5" customHeight="1" x14ac:dyDescent="0.25">
      <c r="A9" s="47"/>
      <c r="B9" s="50"/>
      <c r="C9" s="52" t="s">
        <v>4</v>
      </c>
      <c r="D9" s="52"/>
      <c r="E9" s="52"/>
      <c r="F9" s="5" t="s">
        <v>5</v>
      </c>
      <c r="G9" s="56"/>
      <c r="H9" s="56"/>
      <c r="I9" s="57"/>
      <c r="J9" s="27"/>
    </row>
    <row r="10" spans="1:10" ht="44.25" customHeight="1" x14ac:dyDescent="0.2">
      <c r="A10" s="48"/>
      <c r="B10" s="51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2021</v>
      </c>
      <c r="B11" s="12">
        <f t="shared" ref="B11:G11" si="0">SUM(B12:B24)</f>
        <v>215075.1</v>
      </c>
      <c r="C11" s="10">
        <f>SUM(C12:C24)</f>
        <v>780</v>
      </c>
      <c r="D11" s="10">
        <f t="shared" si="0"/>
        <v>1132</v>
      </c>
      <c r="E11" s="10">
        <f t="shared" si="0"/>
        <v>52110</v>
      </c>
      <c r="F11" s="10">
        <f t="shared" si="0"/>
        <v>143261.1</v>
      </c>
      <c r="G11" s="10">
        <f t="shared" si="0"/>
        <v>1300</v>
      </c>
      <c r="H11" s="10">
        <f t="shared" ref="H11:I11" si="1">SUM(H12:H24)</f>
        <v>2715</v>
      </c>
      <c r="I11" s="10">
        <f t="shared" si="1"/>
        <v>19704</v>
      </c>
    </row>
    <row r="12" spans="1:10" x14ac:dyDescent="0.2">
      <c r="A12" s="11" t="s">
        <v>11</v>
      </c>
      <c r="B12" s="12">
        <f>E12+F12+I12</f>
        <v>48761.93</v>
      </c>
      <c r="C12" s="16">
        <v>627</v>
      </c>
      <c r="D12" s="16">
        <v>627</v>
      </c>
      <c r="E12" s="16">
        <v>28192</v>
      </c>
      <c r="F12" s="16">
        <v>10846.93</v>
      </c>
      <c r="G12" s="16">
        <v>1136</v>
      </c>
      <c r="H12" s="16">
        <v>1136</v>
      </c>
      <c r="I12" s="13">
        <v>9723</v>
      </c>
    </row>
    <row r="13" spans="1:10" x14ac:dyDescent="0.2">
      <c r="A13" s="11" t="s">
        <v>12</v>
      </c>
      <c r="B13" s="12">
        <f>E13+F13+I13</f>
        <v>7842</v>
      </c>
      <c r="C13" s="16">
        <v>64</v>
      </c>
      <c r="D13" s="16">
        <v>128</v>
      </c>
      <c r="E13" s="16">
        <v>5181</v>
      </c>
      <c r="F13" s="16">
        <v>2058</v>
      </c>
      <c r="G13" s="16">
        <v>68</v>
      </c>
      <c r="H13" s="16">
        <v>136</v>
      </c>
      <c r="I13" s="13">
        <v>603</v>
      </c>
    </row>
    <row r="14" spans="1:10" x14ac:dyDescent="0.2">
      <c r="A14" s="11" t="s">
        <v>13</v>
      </c>
      <c r="B14" s="12">
        <f>E14+F14+I14</f>
        <v>111987.28</v>
      </c>
      <c r="C14" s="16">
        <v>29</v>
      </c>
      <c r="D14" s="16">
        <v>299</v>
      </c>
      <c r="E14" s="16">
        <v>8123</v>
      </c>
      <c r="F14" s="16">
        <v>98267.28</v>
      </c>
      <c r="G14" s="16">
        <v>44</v>
      </c>
      <c r="H14" s="16">
        <v>1246</v>
      </c>
      <c r="I14" s="13">
        <v>5597</v>
      </c>
    </row>
    <row r="15" spans="1:10" x14ac:dyDescent="0.2">
      <c r="A15" s="11" t="s">
        <v>14</v>
      </c>
      <c r="B15" s="12">
        <f>E15+F15+I15</f>
        <v>12945</v>
      </c>
      <c r="C15" s="16">
        <v>30</v>
      </c>
      <c r="D15" s="16">
        <v>32</v>
      </c>
      <c r="E15" s="16">
        <v>3965</v>
      </c>
      <c r="F15" s="16">
        <v>8184</v>
      </c>
      <c r="G15" s="16">
        <v>28</v>
      </c>
      <c r="H15" s="16">
        <v>58</v>
      </c>
      <c r="I15" s="13">
        <v>796</v>
      </c>
    </row>
    <row r="16" spans="1:10" x14ac:dyDescent="0.2">
      <c r="A16" s="11" t="s">
        <v>15</v>
      </c>
      <c r="B16" s="12">
        <f>E16+F16+I16</f>
        <v>629</v>
      </c>
      <c r="C16" s="16">
        <v>1</v>
      </c>
      <c r="D16" s="16">
        <v>1</v>
      </c>
      <c r="E16" s="16">
        <v>18</v>
      </c>
      <c r="F16" s="16">
        <v>164</v>
      </c>
      <c r="G16" s="16">
        <v>2</v>
      </c>
      <c r="H16" s="16">
        <v>25</v>
      </c>
      <c r="I16" s="13">
        <v>447</v>
      </c>
    </row>
    <row r="17" spans="1:10" x14ac:dyDescent="0.2">
      <c r="A17" s="11" t="s">
        <v>16</v>
      </c>
      <c r="B17" s="12">
        <f t="shared" ref="B17:B38" si="2">E17+F17+I17</f>
        <v>9628</v>
      </c>
      <c r="C17" s="16">
        <v>6</v>
      </c>
      <c r="D17" s="16">
        <v>6</v>
      </c>
      <c r="E17" s="16">
        <v>2132</v>
      </c>
      <c r="F17" s="16">
        <v>6515</v>
      </c>
      <c r="G17" s="16">
        <v>7</v>
      </c>
      <c r="H17" s="16">
        <v>73</v>
      </c>
      <c r="I17" s="13">
        <v>981</v>
      </c>
    </row>
    <row r="18" spans="1:10" x14ac:dyDescent="0.2">
      <c r="A18" s="11" t="s">
        <v>17</v>
      </c>
      <c r="B18" s="12">
        <f>E18+F18+I18</f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3">
        <v>0</v>
      </c>
    </row>
    <row r="19" spans="1:10" x14ac:dyDescent="0.2">
      <c r="A19" s="11" t="s">
        <v>18</v>
      </c>
      <c r="B19" s="12">
        <f t="shared" si="2"/>
        <v>5430</v>
      </c>
      <c r="C19" s="16">
        <v>0</v>
      </c>
      <c r="D19" s="16">
        <v>0</v>
      </c>
      <c r="E19" s="16">
        <v>0</v>
      </c>
      <c r="F19" s="16">
        <v>5398</v>
      </c>
      <c r="G19" s="16">
        <v>2</v>
      </c>
      <c r="H19" s="16">
        <v>12</v>
      </c>
      <c r="I19" s="13">
        <v>32</v>
      </c>
    </row>
    <row r="20" spans="1:10" x14ac:dyDescent="0.2">
      <c r="A20" s="11" t="s">
        <v>19</v>
      </c>
      <c r="B20" s="12">
        <f t="shared" si="2"/>
        <v>763</v>
      </c>
      <c r="C20" s="16">
        <v>0</v>
      </c>
      <c r="D20" s="16">
        <v>0</v>
      </c>
      <c r="E20" s="16">
        <v>0</v>
      </c>
      <c r="F20" s="16">
        <v>763</v>
      </c>
      <c r="G20" s="16">
        <v>0</v>
      </c>
      <c r="H20" s="16">
        <v>0</v>
      </c>
      <c r="I20" s="13">
        <v>0</v>
      </c>
    </row>
    <row r="21" spans="1:10" x14ac:dyDescent="0.2">
      <c r="A21" s="11" t="s">
        <v>20</v>
      </c>
      <c r="B21" s="12">
        <f t="shared" si="2"/>
        <v>3577</v>
      </c>
      <c r="C21" s="16">
        <v>0</v>
      </c>
      <c r="D21" s="16">
        <v>0</v>
      </c>
      <c r="E21" s="16">
        <v>0</v>
      </c>
      <c r="F21" s="16">
        <v>3577</v>
      </c>
      <c r="G21" s="16">
        <v>0</v>
      </c>
      <c r="H21" s="16">
        <v>0</v>
      </c>
      <c r="I21" s="13">
        <v>0</v>
      </c>
    </row>
    <row r="22" spans="1:10" x14ac:dyDescent="0.2">
      <c r="A22" s="11" t="s">
        <v>21</v>
      </c>
      <c r="B22" s="12">
        <f t="shared" si="2"/>
        <v>709.92000000000007</v>
      </c>
      <c r="C22" s="16">
        <v>5</v>
      </c>
      <c r="D22" s="16">
        <v>5</v>
      </c>
      <c r="E22" s="16">
        <v>102</v>
      </c>
      <c r="F22" s="16">
        <v>521.92000000000007</v>
      </c>
      <c r="G22" s="16">
        <v>8</v>
      </c>
      <c r="H22" s="16">
        <v>11</v>
      </c>
      <c r="I22" s="13">
        <v>86</v>
      </c>
    </row>
    <row r="23" spans="1:10" x14ac:dyDescent="0.2">
      <c r="A23" s="11" t="s">
        <v>22</v>
      </c>
      <c r="B23" s="12">
        <f t="shared" si="2"/>
        <v>9285.619999999999</v>
      </c>
      <c r="C23" s="16">
        <v>1</v>
      </c>
      <c r="D23" s="16">
        <v>17</v>
      </c>
      <c r="E23" s="16">
        <v>2631</v>
      </c>
      <c r="F23" s="16">
        <v>6654.62</v>
      </c>
      <c r="G23" s="16">
        <v>0</v>
      </c>
      <c r="H23" s="16">
        <v>0</v>
      </c>
      <c r="I23" s="13">
        <v>0</v>
      </c>
    </row>
    <row r="24" spans="1:10" s="14" customFormat="1" x14ac:dyDescent="0.2">
      <c r="A24" s="11" t="s">
        <v>23</v>
      </c>
      <c r="B24" s="12">
        <f t="shared" si="2"/>
        <v>3516.35</v>
      </c>
      <c r="C24" s="16">
        <v>17</v>
      </c>
      <c r="D24" s="16">
        <v>17</v>
      </c>
      <c r="E24" s="16">
        <v>1766</v>
      </c>
      <c r="F24" s="16">
        <v>311.35000000000002</v>
      </c>
      <c r="G24" s="16">
        <v>5</v>
      </c>
      <c r="H24" s="16">
        <v>18</v>
      </c>
      <c r="I24" s="13">
        <v>1439</v>
      </c>
      <c r="J24" s="28"/>
    </row>
    <row r="25" spans="1:10" ht="30.75" customHeight="1" x14ac:dyDescent="0.2">
      <c r="A25" s="15" t="s">
        <v>33</v>
      </c>
      <c r="B25" s="12">
        <f>SUM(B26:B38)</f>
        <v>256980</v>
      </c>
      <c r="C25" s="12">
        <f>SUM(C26:C38)</f>
        <v>852</v>
      </c>
      <c r="D25" s="12">
        <f t="shared" ref="D25:I25" si="3">SUM(D26:D38)</f>
        <v>1880</v>
      </c>
      <c r="E25" s="12">
        <f t="shared" si="3"/>
        <v>59325</v>
      </c>
      <c r="F25" s="12">
        <f t="shared" si="3"/>
        <v>167060</v>
      </c>
      <c r="G25" s="12">
        <f t="shared" si="3"/>
        <v>547</v>
      </c>
      <c r="H25" s="12">
        <f t="shared" si="3"/>
        <v>2315</v>
      </c>
      <c r="I25" s="12">
        <f t="shared" si="3"/>
        <v>30595</v>
      </c>
    </row>
    <row r="26" spans="1:10" x14ac:dyDescent="0.2">
      <c r="A26" s="11" t="s">
        <v>11</v>
      </c>
      <c r="B26" s="12">
        <f t="shared" si="2"/>
        <v>60245</v>
      </c>
      <c r="C26" s="39">
        <v>782</v>
      </c>
      <c r="D26" s="39">
        <v>782</v>
      </c>
      <c r="E26" s="39">
        <v>33523</v>
      </c>
      <c r="F26" s="39">
        <v>23882</v>
      </c>
      <c r="G26" s="39">
        <v>411</v>
      </c>
      <c r="H26" s="39">
        <v>411</v>
      </c>
      <c r="I26" s="40">
        <v>2840</v>
      </c>
    </row>
    <row r="27" spans="1:10" x14ac:dyDescent="0.2">
      <c r="A27" s="11" t="s">
        <v>12</v>
      </c>
      <c r="B27" s="12">
        <f t="shared" si="2"/>
        <v>7350</v>
      </c>
      <c r="C27" s="39">
        <v>12</v>
      </c>
      <c r="D27" s="39">
        <v>24</v>
      </c>
      <c r="E27" s="39">
        <v>1092</v>
      </c>
      <c r="F27" s="39">
        <v>5929</v>
      </c>
      <c r="G27" s="39">
        <v>26</v>
      </c>
      <c r="H27" s="39">
        <v>52</v>
      </c>
      <c r="I27" s="40">
        <v>329</v>
      </c>
    </row>
    <row r="28" spans="1:10" x14ac:dyDescent="0.2">
      <c r="A28" s="11" t="s">
        <v>13</v>
      </c>
      <c r="B28" s="12">
        <f>E28+F28+I28</f>
        <v>113626</v>
      </c>
      <c r="C28" s="39">
        <v>42</v>
      </c>
      <c r="D28" s="39">
        <v>1052</v>
      </c>
      <c r="E28" s="39">
        <v>23601</v>
      </c>
      <c r="F28" s="39">
        <v>85389</v>
      </c>
      <c r="G28" s="39">
        <v>81</v>
      </c>
      <c r="H28" s="39">
        <v>1682</v>
      </c>
      <c r="I28" s="40">
        <v>4636</v>
      </c>
    </row>
    <row r="29" spans="1:10" x14ac:dyDescent="0.2">
      <c r="A29" s="11" t="s">
        <v>14</v>
      </c>
      <c r="B29" s="12">
        <f t="shared" si="2"/>
        <v>22725</v>
      </c>
      <c r="C29" s="39">
        <v>13</v>
      </c>
      <c r="D29" s="39">
        <v>19</v>
      </c>
      <c r="E29" s="39">
        <v>447</v>
      </c>
      <c r="F29" s="39">
        <v>21980</v>
      </c>
      <c r="G29" s="39">
        <v>10</v>
      </c>
      <c r="H29" s="39">
        <v>31</v>
      </c>
      <c r="I29" s="40">
        <v>298</v>
      </c>
    </row>
    <row r="30" spans="1:10" x14ac:dyDescent="0.2">
      <c r="A30" s="11" t="s">
        <v>15</v>
      </c>
      <c r="B30" s="12">
        <f t="shared" si="2"/>
        <v>553</v>
      </c>
      <c r="C30" s="39">
        <v>1</v>
      </c>
      <c r="D30" s="39">
        <v>1</v>
      </c>
      <c r="E30" s="39">
        <v>31</v>
      </c>
      <c r="F30" s="39">
        <v>427</v>
      </c>
      <c r="G30" s="39">
        <v>1</v>
      </c>
      <c r="H30" s="39">
        <v>5</v>
      </c>
      <c r="I30" s="40">
        <v>95</v>
      </c>
    </row>
    <row r="31" spans="1:10" x14ac:dyDescent="0.2">
      <c r="A31" s="11" t="s">
        <v>16</v>
      </c>
      <c r="B31" s="12">
        <f t="shared" si="2"/>
        <v>8073</v>
      </c>
      <c r="C31" s="39">
        <v>1</v>
      </c>
      <c r="D31" s="39">
        <v>1</v>
      </c>
      <c r="E31" s="39">
        <v>595</v>
      </c>
      <c r="F31" s="39">
        <v>5945</v>
      </c>
      <c r="G31" s="39">
        <v>5</v>
      </c>
      <c r="H31" s="39">
        <v>9</v>
      </c>
      <c r="I31" s="40">
        <v>1533</v>
      </c>
    </row>
    <row r="32" spans="1:10" x14ac:dyDescent="0.2">
      <c r="A32" s="11" t="s">
        <v>17</v>
      </c>
      <c r="B32" s="12">
        <f t="shared" si="2"/>
        <v>450</v>
      </c>
      <c r="C32" s="39">
        <v>0</v>
      </c>
      <c r="D32" s="39">
        <v>0</v>
      </c>
      <c r="E32" s="39">
        <v>0</v>
      </c>
      <c r="F32" s="39">
        <v>450</v>
      </c>
      <c r="G32" s="39">
        <v>0</v>
      </c>
      <c r="H32" s="39">
        <v>0</v>
      </c>
      <c r="I32" s="40">
        <v>0</v>
      </c>
    </row>
    <row r="33" spans="1:16" x14ac:dyDescent="0.2">
      <c r="A33" s="11" t="s">
        <v>18</v>
      </c>
      <c r="B33" s="12">
        <f t="shared" si="2"/>
        <v>4088</v>
      </c>
      <c r="C33" s="39">
        <v>0</v>
      </c>
      <c r="D33" s="39">
        <v>0</v>
      </c>
      <c r="E33" s="39">
        <v>0</v>
      </c>
      <c r="F33" s="39">
        <v>3156</v>
      </c>
      <c r="G33" s="39">
        <v>3</v>
      </c>
      <c r="H33" s="39">
        <v>85</v>
      </c>
      <c r="I33" s="40">
        <v>932</v>
      </c>
    </row>
    <row r="34" spans="1:16" x14ac:dyDescent="0.2">
      <c r="A34" s="17" t="s">
        <v>19</v>
      </c>
      <c r="B34" s="12">
        <f t="shared" si="2"/>
        <v>961</v>
      </c>
      <c r="C34" s="39">
        <v>0</v>
      </c>
      <c r="D34" s="39">
        <v>0</v>
      </c>
      <c r="E34" s="39">
        <v>0</v>
      </c>
      <c r="F34" s="39">
        <v>961</v>
      </c>
      <c r="G34" s="39">
        <v>0</v>
      </c>
      <c r="H34" s="39">
        <v>0</v>
      </c>
      <c r="I34" s="40">
        <v>0</v>
      </c>
    </row>
    <row r="35" spans="1:16" x14ac:dyDescent="0.2">
      <c r="A35" s="17" t="s">
        <v>20</v>
      </c>
      <c r="B35" s="12">
        <f t="shared" si="2"/>
        <v>8660</v>
      </c>
      <c r="C35" s="39">
        <v>0</v>
      </c>
      <c r="D35" s="39">
        <v>0</v>
      </c>
      <c r="E35" s="39">
        <v>0</v>
      </c>
      <c r="F35" s="39">
        <v>8659</v>
      </c>
      <c r="G35" s="39">
        <v>1</v>
      </c>
      <c r="H35" s="39">
        <v>28</v>
      </c>
      <c r="I35" s="40">
        <v>1</v>
      </c>
    </row>
    <row r="36" spans="1:16" x14ac:dyDescent="0.2">
      <c r="A36" s="17" t="s">
        <v>21</v>
      </c>
      <c r="B36" s="12">
        <f t="shared" si="2"/>
        <v>1756</v>
      </c>
      <c r="C36" s="39">
        <v>1</v>
      </c>
      <c r="D36" s="39">
        <v>1</v>
      </c>
      <c r="E36" s="39">
        <v>36</v>
      </c>
      <c r="F36" s="39">
        <v>1712</v>
      </c>
      <c r="G36" s="39">
        <v>2</v>
      </c>
      <c r="H36" s="39">
        <v>5</v>
      </c>
      <c r="I36" s="40">
        <v>8</v>
      </c>
    </row>
    <row r="37" spans="1:16" x14ac:dyDescent="0.2">
      <c r="A37" s="17" t="s">
        <v>22</v>
      </c>
      <c r="B37" s="12">
        <f t="shared" si="2"/>
        <v>3277</v>
      </c>
      <c r="C37" s="39">
        <v>0</v>
      </c>
      <c r="D37" s="39">
        <v>0</v>
      </c>
      <c r="E37" s="39">
        <v>0</v>
      </c>
      <c r="F37" s="39">
        <v>3277</v>
      </c>
      <c r="G37" s="39">
        <v>0</v>
      </c>
      <c r="H37" s="39">
        <v>0</v>
      </c>
      <c r="I37" s="40">
        <v>0</v>
      </c>
      <c r="P37" s="2" t="s">
        <v>35</v>
      </c>
    </row>
    <row r="38" spans="1:16" s="14" customFormat="1" x14ac:dyDescent="0.2">
      <c r="A38" s="17" t="s">
        <v>23</v>
      </c>
      <c r="B38" s="12">
        <f t="shared" si="2"/>
        <v>25216</v>
      </c>
      <c r="C38" s="39">
        <v>0</v>
      </c>
      <c r="D38" s="39">
        <v>0</v>
      </c>
      <c r="E38" s="39">
        <v>0</v>
      </c>
      <c r="F38" s="39">
        <v>5293</v>
      </c>
      <c r="G38" s="39">
        <v>7</v>
      </c>
      <c r="H38" s="39">
        <v>7</v>
      </c>
      <c r="I38" s="40">
        <v>19923</v>
      </c>
      <c r="J38" s="28"/>
    </row>
    <row r="39" spans="1:16" s="14" customFormat="1" ht="19.5" customHeight="1" x14ac:dyDescent="0.2">
      <c r="A39" s="43" t="s">
        <v>26</v>
      </c>
      <c r="B39" s="43"/>
      <c r="C39" s="43"/>
      <c r="D39" s="43"/>
      <c r="E39" s="43"/>
      <c r="F39" s="43"/>
      <c r="G39" s="43"/>
      <c r="H39" s="43"/>
      <c r="I39" s="44"/>
      <c r="J39" s="28"/>
    </row>
    <row r="40" spans="1:16" s="14" customFormat="1" ht="24" customHeight="1" x14ac:dyDescent="0.2">
      <c r="A40" s="15" t="s">
        <v>34</v>
      </c>
      <c r="B40" s="24">
        <f>((B25/B11)-1)*100</f>
        <v>19.48384541027761</v>
      </c>
      <c r="C40" s="24">
        <f t="shared" ref="B40:I53" si="4">((C25/C11)-1)*100</f>
        <v>9.2307692307692193</v>
      </c>
      <c r="D40" s="24">
        <f t="shared" si="4"/>
        <v>66.077738515901061</v>
      </c>
      <c r="E40" s="24">
        <f t="shared" si="4"/>
        <v>13.845710995970073</v>
      </c>
      <c r="F40" s="24">
        <f t="shared" si="4"/>
        <v>16.612255525051811</v>
      </c>
      <c r="G40" s="24">
        <f t="shared" si="4"/>
        <v>-57.92307692307692</v>
      </c>
      <c r="H40" s="24">
        <f t="shared" si="4"/>
        <v>-14.732965009208099</v>
      </c>
      <c r="I40" s="25">
        <f t="shared" si="4"/>
        <v>55.273041006902154</v>
      </c>
      <c r="J40" s="28"/>
    </row>
    <row r="41" spans="1:16" s="14" customFormat="1" x14ac:dyDescent="0.2">
      <c r="A41" s="11" t="s">
        <v>11</v>
      </c>
      <c r="B41" s="24">
        <f t="shared" si="4"/>
        <v>23.54925245985957</v>
      </c>
      <c r="C41" s="24">
        <f t="shared" si="4"/>
        <v>24.720893141945766</v>
      </c>
      <c r="D41" s="24">
        <f t="shared" si="4"/>
        <v>24.720893141945766</v>
      </c>
      <c r="E41" s="24">
        <f t="shared" si="4"/>
        <v>18.909619750283781</v>
      </c>
      <c r="F41" s="24">
        <f t="shared" si="4"/>
        <v>120.17289684731071</v>
      </c>
      <c r="G41" s="24">
        <f t="shared" si="4"/>
        <v>-63.820422535211272</v>
      </c>
      <c r="H41" s="24">
        <f t="shared" si="4"/>
        <v>-63.820422535211272</v>
      </c>
      <c r="I41" s="25">
        <f t="shared" si="4"/>
        <v>-70.790908155918956</v>
      </c>
      <c r="J41" s="28"/>
    </row>
    <row r="42" spans="1:16" s="14" customFormat="1" x14ac:dyDescent="0.2">
      <c r="A42" s="11" t="s">
        <v>12</v>
      </c>
      <c r="B42" s="24">
        <f t="shared" si="4"/>
        <v>-6.2739097169089542</v>
      </c>
      <c r="C42" s="24">
        <f t="shared" si="4"/>
        <v>-81.25</v>
      </c>
      <c r="D42" s="24">
        <f t="shared" si="4"/>
        <v>-81.25</v>
      </c>
      <c r="E42" s="24">
        <f t="shared" si="4"/>
        <v>-78.9229878401853</v>
      </c>
      <c r="F42" s="24">
        <f t="shared" si="4"/>
        <v>188.0952380952381</v>
      </c>
      <c r="G42" s="24">
        <f t="shared" si="4"/>
        <v>-61.764705882352942</v>
      </c>
      <c r="H42" s="24">
        <f t="shared" si="4"/>
        <v>-61.764705882352942</v>
      </c>
      <c r="I42" s="25">
        <f t="shared" si="4"/>
        <v>-45.439469320066337</v>
      </c>
      <c r="J42" s="28"/>
    </row>
    <row r="43" spans="1:16" s="14" customFormat="1" x14ac:dyDescent="0.2">
      <c r="A43" s="11" t="s">
        <v>13</v>
      </c>
      <c r="B43" s="24">
        <f t="shared" si="4"/>
        <v>1.4633090472417898</v>
      </c>
      <c r="C43" s="24">
        <f t="shared" si="4"/>
        <v>44.827586206896555</v>
      </c>
      <c r="D43" s="24">
        <f t="shared" si="4"/>
        <v>251.83946488294313</v>
      </c>
      <c r="E43" s="24">
        <f t="shared" si="4"/>
        <v>190.54536501292625</v>
      </c>
      <c r="F43" s="24">
        <f t="shared" si="4"/>
        <v>-13.105359179576359</v>
      </c>
      <c r="G43" s="24">
        <f t="shared" si="4"/>
        <v>84.090909090909079</v>
      </c>
      <c r="H43" s="24">
        <f t="shared" si="4"/>
        <v>34.991974317817018</v>
      </c>
      <c r="I43" s="25">
        <f t="shared" si="4"/>
        <v>-17.169912453099879</v>
      </c>
      <c r="J43" s="28"/>
    </row>
    <row r="44" spans="1:16" s="14" customFormat="1" x14ac:dyDescent="0.2">
      <c r="A44" s="11" t="s">
        <v>14</v>
      </c>
      <c r="B44" s="24">
        <f>((B29/B15)-1)*100</f>
        <v>75.550405561993045</v>
      </c>
      <c r="C44" s="24">
        <f>((C29/C15)-1)*100</f>
        <v>-56.666666666666664</v>
      </c>
      <c r="D44" s="24">
        <f>((D29/D15)-1)*100</f>
        <v>-40.625</v>
      </c>
      <c r="E44" s="24">
        <f>((E29/E15)-1)*100</f>
        <v>-88.72635561160152</v>
      </c>
      <c r="F44" s="24">
        <f>((F29/F15)-1)*100</f>
        <v>168.57282502443792</v>
      </c>
      <c r="G44" s="24">
        <f t="shared" si="4"/>
        <v>-64.285714285714278</v>
      </c>
      <c r="H44" s="24">
        <f t="shared" si="4"/>
        <v>-46.551724137931039</v>
      </c>
      <c r="I44" s="25">
        <f t="shared" si="4"/>
        <v>-62.562814070351756</v>
      </c>
      <c r="J44" s="28"/>
    </row>
    <row r="45" spans="1:16" s="14" customFormat="1" x14ac:dyDescent="0.2">
      <c r="A45" s="11" t="s">
        <v>15</v>
      </c>
      <c r="B45" s="24">
        <f>((B30/B16)-1)*100</f>
        <v>-12.08267090620032</v>
      </c>
      <c r="C45" s="24">
        <f t="shared" si="4"/>
        <v>0</v>
      </c>
      <c r="D45" s="24">
        <f t="shared" si="4"/>
        <v>0</v>
      </c>
      <c r="E45" s="24">
        <f t="shared" si="4"/>
        <v>72.222222222222229</v>
      </c>
      <c r="F45" s="24">
        <f>((F30/F16)-1)*100</f>
        <v>160.36585365853657</v>
      </c>
      <c r="G45" s="24">
        <f t="shared" si="4"/>
        <v>-50</v>
      </c>
      <c r="H45" s="24">
        <f t="shared" si="4"/>
        <v>-80</v>
      </c>
      <c r="I45" s="25">
        <f t="shared" si="4"/>
        <v>-78.74720357941834</v>
      </c>
      <c r="J45" s="28"/>
    </row>
    <row r="46" spans="1:16" s="14" customFormat="1" x14ac:dyDescent="0.2">
      <c r="A46" s="11" t="s">
        <v>16</v>
      </c>
      <c r="B46" s="24">
        <f>((B31/B17)-1)*100</f>
        <v>-16.150810137100123</v>
      </c>
      <c r="C46" s="24">
        <f>((C31/C17)-1)*100</f>
        <v>-83.333333333333343</v>
      </c>
      <c r="D46" s="24">
        <f>((D31/D17)-1)*100</f>
        <v>-83.333333333333343</v>
      </c>
      <c r="E46" s="24">
        <f>((E31/E17)-1)*100</f>
        <v>-72.091932457786115</v>
      </c>
      <c r="F46" s="24">
        <f>((F31/F17)-1)*100</f>
        <v>-8.7490406753645384</v>
      </c>
      <c r="G46" s="24">
        <f t="shared" si="4"/>
        <v>-28.571428571428569</v>
      </c>
      <c r="H46" s="24">
        <f t="shared" si="4"/>
        <v>-87.671232876712324</v>
      </c>
      <c r="I46" s="25">
        <f t="shared" si="4"/>
        <v>56.269113149847108</v>
      </c>
      <c r="J46" s="28"/>
    </row>
    <row r="47" spans="1:16" s="14" customFormat="1" x14ac:dyDescent="0.2">
      <c r="A47" s="11" t="s">
        <v>17</v>
      </c>
      <c r="B47" s="24" t="s">
        <v>24</v>
      </c>
      <c r="C47" s="24" t="s">
        <v>24</v>
      </c>
      <c r="D47" s="24" t="s">
        <v>24</v>
      </c>
      <c r="E47" s="24" t="s">
        <v>24</v>
      </c>
      <c r="F47" s="24" t="s">
        <v>24</v>
      </c>
      <c r="G47" s="24" t="s">
        <v>24</v>
      </c>
      <c r="H47" s="24" t="s">
        <v>24</v>
      </c>
      <c r="I47" s="25" t="s">
        <v>24</v>
      </c>
      <c r="J47" s="28"/>
    </row>
    <row r="48" spans="1:16" s="14" customFormat="1" x14ac:dyDescent="0.2">
      <c r="A48" s="11" t="s">
        <v>18</v>
      </c>
      <c r="B48" s="24">
        <f t="shared" ref="B48:F48" si="5">((B33/B19)-1)*100</f>
        <v>-24.714548802946588</v>
      </c>
      <c r="C48" s="24" t="s">
        <v>24</v>
      </c>
      <c r="D48" s="24" t="s">
        <v>24</v>
      </c>
      <c r="E48" s="24" t="s">
        <v>24</v>
      </c>
      <c r="F48" s="24">
        <f t="shared" si="5"/>
        <v>-41.533901444979627</v>
      </c>
      <c r="G48" s="24">
        <f t="shared" si="4"/>
        <v>50</v>
      </c>
      <c r="H48" s="24">
        <f t="shared" si="4"/>
        <v>608.33333333333326</v>
      </c>
      <c r="I48" s="25">
        <f t="shared" si="4"/>
        <v>2812.5</v>
      </c>
      <c r="J48" s="28"/>
    </row>
    <row r="49" spans="1:215" s="14" customFormat="1" x14ac:dyDescent="0.2">
      <c r="A49" s="17" t="s">
        <v>19</v>
      </c>
      <c r="B49" s="24">
        <f>((B34/B20)-1)*100</f>
        <v>25.950196592398434</v>
      </c>
      <c r="C49" s="24" t="s">
        <v>24</v>
      </c>
      <c r="D49" s="24" t="s">
        <v>24</v>
      </c>
      <c r="E49" s="24" t="s">
        <v>24</v>
      </c>
      <c r="F49" s="24">
        <f>((F34/F20)-1)*100</f>
        <v>25.950196592398434</v>
      </c>
      <c r="G49" s="24" t="s">
        <v>24</v>
      </c>
      <c r="H49" s="24" t="s">
        <v>24</v>
      </c>
      <c r="I49" s="25" t="s">
        <v>24</v>
      </c>
      <c r="J49" s="28"/>
    </row>
    <row r="50" spans="1:215" s="14" customFormat="1" x14ac:dyDescent="0.2">
      <c r="A50" s="17" t="s">
        <v>20</v>
      </c>
      <c r="B50" s="24">
        <f>((B35/B21)-1)*100</f>
        <v>142.10232038020689</v>
      </c>
      <c r="C50" s="24" t="s">
        <v>24</v>
      </c>
      <c r="D50" s="24" t="s">
        <v>24</v>
      </c>
      <c r="E50" s="24" t="s">
        <v>24</v>
      </c>
      <c r="F50" s="24">
        <f>((F35/F21)-1)*100</f>
        <v>142.07436399217221</v>
      </c>
      <c r="G50" s="24" t="s">
        <v>24</v>
      </c>
      <c r="H50" s="24" t="s">
        <v>24</v>
      </c>
      <c r="I50" s="25" t="s">
        <v>24</v>
      </c>
      <c r="J50" s="28"/>
    </row>
    <row r="51" spans="1:215" s="14" customFormat="1" x14ac:dyDescent="0.2">
      <c r="A51" s="17" t="s">
        <v>21</v>
      </c>
      <c r="B51" s="24">
        <f>((B36/B22)-1)*100</f>
        <v>147.35181428893392</v>
      </c>
      <c r="C51" s="24">
        <f t="shared" si="4"/>
        <v>-80</v>
      </c>
      <c r="D51" s="24">
        <f t="shared" si="4"/>
        <v>-80</v>
      </c>
      <c r="E51" s="24">
        <f t="shared" si="4"/>
        <v>-64.705882352941174</v>
      </c>
      <c r="F51" s="24">
        <f>((F36/F22)-1)*100</f>
        <v>228.01961986511338</v>
      </c>
      <c r="G51" s="24">
        <f t="shared" si="4"/>
        <v>-75</v>
      </c>
      <c r="H51" s="24">
        <f t="shared" si="4"/>
        <v>-54.54545454545454</v>
      </c>
      <c r="I51" s="25">
        <f t="shared" si="4"/>
        <v>-90.697674418604663</v>
      </c>
      <c r="J51" s="28"/>
    </row>
    <row r="52" spans="1:215" s="14" customFormat="1" x14ac:dyDescent="0.2">
      <c r="A52" s="17" t="s">
        <v>22</v>
      </c>
      <c r="B52" s="24">
        <f>((B37/B23)-1)*100</f>
        <v>-64.708872428550819</v>
      </c>
      <c r="C52" s="24">
        <f t="shared" si="4"/>
        <v>-100</v>
      </c>
      <c r="D52" s="24">
        <f t="shared" si="4"/>
        <v>-100</v>
      </c>
      <c r="E52" s="24">
        <f t="shared" si="4"/>
        <v>-100</v>
      </c>
      <c r="F52" s="24">
        <f>((F37/F23)-1)*100</f>
        <v>-50.756016121130877</v>
      </c>
      <c r="G52" s="24" t="s">
        <v>24</v>
      </c>
      <c r="H52" s="24" t="s">
        <v>24</v>
      </c>
      <c r="I52" s="25" t="s">
        <v>24</v>
      </c>
      <c r="J52" s="28"/>
    </row>
    <row r="53" spans="1:215" s="14" customFormat="1" x14ac:dyDescent="0.2">
      <c r="A53" s="17" t="s">
        <v>23</v>
      </c>
      <c r="B53" s="24">
        <f>((B38/B24)-1)*100</f>
        <v>617.10722766505035</v>
      </c>
      <c r="C53" s="24">
        <f t="shared" si="4"/>
        <v>-100</v>
      </c>
      <c r="D53" s="24">
        <f t="shared" si="4"/>
        <v>-100</v>
      </c>
      <c r="E53" s="24">
        <f t="shared" si="4"/>
        <v>-100</v>
      </c>
      <c r="F53" s="24">
        <f>((F38/F24)-1)*100</f>
        <v>1600.0160590974788</v>
      </c>
      <c r="G53" s="24">
        <f t="shared" si="4"/>
        <v>39.999999999999993</v>
      </c>
      <c r="H53" s="24">
        <f t="shared" si="4"/>
        <v>-61.111111111111114</v>
      </c>
      <c r="I53" s="25">
        <f t="shared" si="4"/>
        <v>1284.5031271716471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6.5" customHeight="1" x14ac:dyDescent="0.2">
      <c r="A55" s="21" t="s">
        <v>31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32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25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38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39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36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40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41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43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44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45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 t="s">
        <v>42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9" top="0.98425196850393704" bottom="0.98425196850393704" header="0" footer="0"/>
  <pageSetup scale="70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EDILSA VASQUEZ</cp:lastModifiedBy>
  <cp:lastPrinted>2023-11-17T12:17:24Z</cp:lastPrinted>
  <dcterms:created xsi:type="dcterms:W3CDTF">2022-03-18T19:31:56Z</dcterms:created>
  <dcterms:modified xsi:type="dcterms:W3CDTF">2023-12-28T17:16:20Z</dcterms:modified>
</cp:coreProperties>
</file>